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3"/>
  </bookViews>
  <sheets>
    <sheet name="женщины коляска" sheetId="1" r:id="rId1"/>
    <sheet name="женщины ПОДА" sheetId="2" r:id="rId2"/>
    <sheet name="мужчины коляска" sheetId="3" r:id="rId3"/>
    <sheet name="мужчины ПОДА" sheetId="4" r:id="rId4"/>
  </sheets>
  <definedNames/>
  <calcPr fullCalcOnLoad="1"/>
</workbook>
</file>

<file path=xl/sharedStrings.xml><?xml version="1.0" encoding="utf-8"?>
<sst xmlns="http://schemas.openxmlformats.org/spreadsheetml/2006/main" count="97" uniqueCount="63">
  <si>
    <t>№№</t>
  </si>
  <si>
    <t>Фамилия Имя</t>
  </si>
  <si>
    <t>1-я попытка</t>
  </si>
  <si>
    <t>2-я попытка</t>
  </si>
  <si>
    <t>-</t>
  </si>
  <si>
    <t>Килякова Татьяна</t>
  </si>
  <si>
    <t>Карзубова Татьяна</t>
  </si>
  <si>
    <t>Большакова Наталья</t>
  </si>
  <si>
    <t>Московская обл.</t>
  </si>
  <si>
    <t>Санкт-Петербург</t>
  </si>
  <si>
    <t>Регион</t>
  </si>
  <si>
    <t>Москва</t>
  </si>
  <si>
    <t>Алиева Зарета</t>
  </si>
  <si>
    <t>Ибрагимова Зулихан</t>
  </si>
  <si>
    <t>Школьникова Валентина</t>
  </si>
  <si>
    <t>Шахова Анастасия</t>
  </si>
  <si>
    <t>Чеченская респ.</t>
  </si>
  <si>
    <t>Приморский край</t>
  </si>
  <si>
    <t>Курская обл.</t>
  </si>
  <si>
    <t>Самарская обл.</t>
  </si>
  <si>
    <t>Лебедев Игорь</t>
  </si>
  <si>
    <t>Зорин Алексей</t>
  </si>
  <si>
    <t>Коростылев Вячеслав</t>
  </si>
  <si>
    <t>Никитин Александр</t>
  </si>
  <si>
    <t>Омская обл.</t>
  </si>
  <si>
    <t>Удмуртия</t>
  </si>
  <si>
    <t>Цвирко Александр</t>
  </si>
  <si>
    <t>Донской Константин</t>
  </si>
  <si>
    <t>Калмыкия</t>
  </si>
  <si>
    <t>Болдырев Аранзал</t>
  </si>
  <si>
    <t>Цидендарджиев Бато</t>
  </si>
  <si>
    <t>Адыгея</t>
  </si>
  <si>
    <t>Тверская обл.</t>
  </si>
  <si>
    <t>Забайкальский край</t>
  </si>
  <si>
    <t>Иркутская обл.</t>
  </si>
  <si>
    <t>Нагалаев Магомед</t>
  </si>
  <si>
    <t xml:space="preserve">Место отбороч. </t>
  </si>
  <si>
    <t>Мин. Результат</t>
  </si>
  <si>
    <t>Чечеткина Александра</t>
  </si>
  <si>
    <t>Место финал</t>
  </si>
  <si>
    <t>Семёнов Леонид</t>
  </si>
  <si>
    <t>Трепакин Всеволод</t>
  </si>
  <si>
    <t xml:space="preserve">Москва </t>
  </si>
  <si>
    <t>Жуков Владислав</t>
  </si>
  <si>
    <t>Демиденко Вячеслав</t>
  </si>
  <si>
    <t>Юсупов Марат</t>
  </si>
  <si>
    <t>Васильев Александр</t>
  </si>
  <si>
    <t>Богословский Петр</t>
  </si>
  <si>
    <t>Башкортостан</t>
  </si>
  <si>
    <t>Ростовская обл</t>
  </si>
  <si>
    <t xml:space="preserve">Чеченская респ. </t>
  </si>
  <si>
    <t>Шкабар Роман</t>
  </si>
  <si>
    <t>Мин. результат</t>
  </si>
  <si>
    <t>Галузин Андрей</t>
  </si>
  <si>
    <t>Антонов Александр</t>
  </si>
  <si>
    <t>Прокопов Евнений</t>
  </si>
  <si>
    <t>Файзутдинов Ришат</t>
  </si>
  <si>
    <t>Евдокимов Артемий</t>
  </si>
  <si>
    <t>Алтайский край</t>
  </si>
  <si>
    <t>Амурская обл.</t>
  </si>
  <si>
    <t>Свердловская обл.</t>
  </si>
  <si>
    <t>Ульяновская обл.</t>
  </si>
  <si>
    <t>Ризничук Федор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</si>
</sst>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B5" sqref="B5"/>
    </sheetView>
  </sheetViews>
  <sheetFormatPr defaultColWidth="9.00390625" defaultRowHeight="18.75" customHeight="1"/>
  <cols>
    <col min="1" max="1" width="5.375" style="2" customWidth="1"/>
    <col min="2" max="2" width="23.00390625" style="6" customWidth="1"/>
    <col min="3" max="3" width="18.625" style="6" customWidth="1"/>
    <col min="4" max="4" width="10.125" style="5" customWidth="1"/>
    <col min="5" max="5" width="10.25390625" style="5" customWidth="1"/>
    <col min="6" max="6" width="11.00390625" style="5" customWidth="1"/>
    <col min="7" max="7" width="9.375" style="5" customWidth="1"/>
    <col min="10" max="11" width="0" style="7" hidden="1" customWidth="1"/>
  </cols>
  <sheetData>
    <row r="1" spans="1:11" ht="33.75" customHeight="1">
      <c r="A1" s="1" t="s">
        <v>0</v>
      </c>
      <c r="B1" s="1" t="s">
        <v>1</v>
      </c>
      <c r="C1" s="1" t="s">
        <v>10</v>
      </c>
      <c r="D1" s="8" t="s">
        <v>2</v>
      </c>
      <c r="E1" s="8" t="s">
        <v>3</v>
      </c>
      <c r="F1" s="8" t="s">
        <v>37</v>
      </c>
      <c r="G1" s="1" t="s">
        <v>36</v>
      </c>
      <c r="H1" s="1" t="s">
        <v>39</v>
      </c>
      <c r="J1" s="1"/>
      <c r="K1" s="1"/>
    </row>
    <row r="2" spans="1:11" ht="18.75" customHeight="1">
      <c r="A2" s="2">
        <f aca="true" t="shared" si="0" ref="A2:A10">IF(ISBLANK(B2),"",MATCH(B2,B$1:B$65536,0)-1)</f>
        <v>1</v>
      </c>
      <c r="B2" s="3" t="s">
        <v>38</v>
      </c>
      <c r="C2" s="3" t="s">
        <v>11</v>
      </c>
      <c r="D2" s="5">
        <v>19</v>
      </c>
      <c r="E2" s="5">
        <v>8</v>
      </c>
      <c r="F2" s="5">
        <f>IF(ISBLANK($B2),"",IF(MIN(D2,E2)&gt;0,MIN(D2,E2),""))</f>
        <v>8</v>
      </c>
      <c r="G2" s="5">
        <f>IF(F2="","",RANK(F2,F:F,-1))</f>
        <v>1</v>
      </c>
      <c r="H2" s="5">
        <v>2</v>
      </c>
      <c r="J2" s="4"/>
      <c r="K2" s="4"/>
    </row>
    <row r="3" spans="1:11" ht="18.75" customHeight="1">
      <c r="A3" s="2">
        <f t="shared" si="0"/>
        <v>2</v>
      </c>
      <c r="B3" s="3" t="s">
        <v>6</v>
      </c>
      <c r="C3" s="3" t="s">
        <v>8</v>
      </c>
      <c r="D3" s="5">
        <v>8</v>
      </c>
      <c r="F3" s="5">
        <f aca="true" t="shared" si="1" ref="F3:F10">IF(ISBLANK($B3),"",IF(MIN(D3,E3)&gt;0,MIN(D3,E3),""))</f>
        <v>8</v>
      </c>
      <c r="G3" s="5">
        <f aca="true" t="shared" si="2" ref="G3:G10">IF(F3="","",RANK(F3,F$1:F$65536,-1))</f>
        <v>1</v>
      </c>
      <c r="H3" s="5">
        <v>1</v>
      </c>
      <c r="J3" s="4"/>
      <c r="K3" s="4"/>
    </row>
    <row r="4" spans="1:11" ht="18.75" customHeight="1">
      <c r="A4" s="2">
        <f t="shared" si="0"/>
        <v>3</v>
      </c>
      <c r="B4" s="3" t="s">
        <v>5</v>
      </c>
      <c r="C4" s="3" t="s">
        <v>8</v>
      </c>
      <c r="D4" s="5">
        <v>8</v>
      </c>
      <c r="F4" s="5">
        <f t="shared" si="1"/>
        <v>8</v>
      </c>
      <c r="G4" s="5">
        <f t="shared" si="2"/>
        <v>1</v>
      </c>
      <c r="H4" s="5">
        <v>4</v>
      </c>
      <c r="J4" s="4"/>
      <c r="K4" s="4"/>
    </row>
    <row r="5" spans="1:11" ht="18.75" customHeight="1">
      <c r="A5" s="2">
        <f t="shared" si="0"/>
        <v>4</v>
      </c>
      <c r="B5" s="3" t="s">
        <v>7</v>
      </c>
      <c r="C5" s="3" t="s">
        <v>8</v>
      </c>
      <c r="D5" s="5">
        <v>12</v>
      </c>
      <c r="F5" s="5">
        <f t="shared" si="1"/>
        <v>12</v>
      </c>
      <c r="G5" s="5">
        <f t="shared" si="2"/>
        <v>4</v>
      </c>
      <c r="H5" s="5">
        <v>3</v>
      </c>
      <c r="J5" s="4"/>
      <c r="K5" s="4"/>
    </row>
    <row r="6" spans="1:11" ht="18.75" customHeight="1">
      <c r="A6" s="2">
        <f t="shared" si="0"/>
      </c>
      <c r="B6" s="3"/>
      <c r="C6" s="3"/>
      <c r="F6" s="5">
        <f t="shared" si="1"/>
      </c>
      <c r="G6" s="5">
        <f t="shared" si="2"/>
      </c>
      <c r="H6" s="5"/>
      <c r="J6" s="4"/>
      <c r="K6" s="4"/>
    </row>
    <row r="7" spans="1:11" ht="18.75" customHeight="1">
      <c r="A7" s="2">
        <f t="shared" si="0"/>
      </c>
      <c r="B7" s="3"/>
      <c r="C7" s="3"/>
      <c r="F7" s="5">
        <f t="shared" si="1"/>
      </c>
      <c r="G7" s="5">
        <f t="shared" si="2"/>
      </c>
      <c r="H7" s="5"/>
      <c r="J7" s="4"/>
      <c r="K7" s="4"/>
    </row>
    <row r="8" spans="1:11" ht="18.75" customHeight="1">
      <c r="A8" s="2">
        <f t="shared" si="0"/>
      </c>
      <c r="B8" s="3"/>
      <c r="C8" s="3"/>
      <c r="F8" s="5">
        <f t="shared" si="1"/>
      </c>
      <c r="G8" s="5">
        <f t="shared" si="2"/>
      </c>
      <c r="H8" s="5"/>
      <c r="J8" s="4"/>
      <c r="K8" s="4"/>
    </row>
    <row r="9" spans="1:11" ht="18.75" customHeight="1">
      <c r="A9" s="2">
        <f t="shared" si="0"/>
      </c>
      <c r="B9" s="3"/>
      <c r="C9" s="3"/>
      <c r="F9" s="5">
        <f t="shared" si="1"/>
      </c>
      <c r="G9" s="5">
        <f t="shared" si="2"/>
      </c>
      <c r="H9" s="5"/>
      <c r="J9" s="4"/>
      <c r="K9" s="4"/>
    </row>
    <row r="10" spans="1:11" ht="18.75" customHeight="1">
      <c r="A10" s="2">
        <f t="shared" si="0"/>
      </c>
      <c r="B10" s="3"/>
      <c r="C10" s="3"/>
      <c r="D10" s="9"/>
      <c r="E10" s="9"/>
      <c r="F10" s="5">
        <f t="shared" si="1"/>
      </c>
      <c r="G10" s="5">
        <f t="shared" si="2"/>
      </c>
      <c r="H10" s="5"/>
      <c r="J10" s="4"/>
      <c r="K10" s="4"/>
    </row>
    <row r="11" spans="2:11" ht="18.75" customHeight="1">
      <c r="B11" s="3"/>
      <c r="C11" s="3"/>
      <c r="E11" s="9"/>
      <c r="F11" s="5">
        <f>IF(ISBLANK($B11),"",IF(MAX(D11,E11,#REF!)&gt;0,MAX(D11,E11,#REF!),""))</f>
      </c>
      <c r="G11" s="5">
        <f aca="true" t="shared" si="3" ref="G11:G34">IF(F11="","",RANK(F11,F$1:F$65536,0))</f>
      </c>
      <c r="H11" s="5"/>
      <c r="J11" s="4"/>
      <c r="K11" s="4"/>
    </row>
    <row r="12" spans="2:11" ht="18.75" customHeight="1">
      <c r="B12" s="3"/>
      <c r="C12" s="3"/>
      <c r="D12" s="9"/>
      <c r="E12" s="9"/>
      <c r="F12" s="5">
        <f>IF(ISBLANK($B12),"",IF(MAX(D12,E12,#REF!)&gt;0,MAX(D12,E12,#REF!),""))</f>
      </c>
      <c r="G12" s="5">
        <f t="shared" si="3"/>
      </c>
      <c r="H12" s="5"/>
      <c r="J12" s="4"/>
      <c r="K12" s="4"/>
    </row>
    <row r="13" spans="2:11" ht="18.75" customHeight="1">
      <c r="B13" s="3"/>
      <c r="C13" s="3"/>
      <c r="F13" s="5">
        <f>IF(ISBLANK($B13),"",IF(MAX(D13,E13,#REF!)&gt;0,MAX(D13,E13,#REF!),""))</f>
      </c>
      <c r="G13" s="5">
        <f t="shared" si="3"/>
      </c>
      <c r="H13" s="5"/>
      <c r="J13" s="4"/>
      <c r="K13" s="4"/>
    </row>
    <row r="14" spans="2:11" ht="18.75" customHeight="1">
      <c r="B14" s="3"/>
      <c r="C14" s="3"/>
      <c r="F14" s="5">
        <f>IF(ISBLANK($B14),"",IF(MAX(D14,E14,#REF!)&gt;0,MAX(D14,E14,#REF!),""))</f>
      </c>
      <c r="G14" s="5">
        <f t="shared" si="3"/>
      </c>
      <c r="H14" s="5"/>
      <c r="J14" s="4"/>
      <c r="K14" s="4"/>
    </row>
    <row r="15" spans="2:11" ht="18.75" customHeight="1">
      <c r="B15" s="3"/>
      <c r="C15" s="3"/>
      <c r="F15" s="5">
        <f>IF(ISBLANK($B15),"",IF(MAX(D15,E15,#REF!)&gt;0,MAX(D15,E15,#REF!),""))</f>
      </c>
      <c r="G15" s="5">
        <f t="shared" si="3"/>
      </c>
      <c r="H15" s="5"/>
      <c r="J15" s="4"/>
      <c r="K15" s="4"/>
    </row>
    <row r="16" spans="2:11" ht="18.75" customHeight="1">
      <c r="B16" s="3"/>
      <c r="C16" s="3"/>
      <c r="D16" s="9"/>
      <c r="E16" s="9"/>
      <c r="F16" s="5">
        <f>IF(ISBLANK($B16),"",IF(MAX(D16,E16,#REF!)&gt;0,MAX(D16,E16,#REF!),""))</f>
      </c>
      <c r="G16" s="5">
        <f t="shared" si="3"/>
      </c>
      <c r="H16" s="5"/>
      <c r="J16" s="4"/>
      <c r="K16" s="4"/>
    </row>
    <row r="17" spans="2:11" ht="18.75" customHeight="1">
      <c r="B17" s="3"/>
      <c r="C17" s="3"/>
      <c r="D17" s="9"/>
      <c r="E17" s="9"/>
      <c r="F17" s="5">
        <f>IF(ISBLANK($B17),"",IF(MAX(D17,E17,#REF!)&gt;0,MAX(D17,E17,#REF!),""))</f>
      </c>
      <c r="G17" s="5">
        <f t="shared" si="3"/>
      </c>
      <c r="H17" s="5"/>
      <c r="J17" s="4"/>
      <c r="K17" s="4"/>
    </row>
    <row r="18" spans="2:11" ht="18.75" customHeight="1">
      <c r="B18" s="3"/>
      <c r="C18" s="3"/>
      <c r="F18" s="5">
        <f>IF(ISBLANK($B18),"",IF(MAX(D18,E18,#REF!)&gt;0,MAX(D18,E18,#REF!),""))</f>
      </c>
      <c r="G18" s="5">
        <f t="shared" si="3"/>
      </c>
      <c r="H18" s="5"/>
      <c r="J18" s="4"/>
      <c r="K18" s="4"/>
    </row>
    <row r="19" spans="2:11" ht="18.75" customHeight="1">
      <c r="B19" s="3"/>
      <c r="C19" s="3"/>
      <c r="F19" s="5">
        <f>IF(ISBLANK($B19),"",IF(MAX(D19,E19,#REF!)&gt;0,MAX(D19,E19,#REF!),""))</f>
      </c>
      <c r="G19" s="5">
        <f t="shared" si="3"/>
      </c>
      <c r="H19" s="5"/>
      <c r="J19" s="4"/>
      <c r="K19" s="4"/>
    </row>
    <row r="20" spans="2:11" ht="18.75" customHeight="1">
      <c r="B20" s="3"/>
      <c r="C20" s="3"/>
      <c r="F20" s="5">
        <f>IF(ISBLANK($B20),"",IF(MAX(D20,E20,#REF!)&gt;0,MAX(D20,E20,#REF!),""))</f>
      </c>
      <c r="G20" s="5">
        <f t="shared" si="3"/>
      </c>
      <c r="H20" s="5"/>
      <c r="J20" s="4"/>
      <c r="K20" s="4"/>
    </row>
    <row r="21" spans="2:11" ht="18.75" customHeight="1">
      <c r="B21" s="3"/>
      <c r="C21" s="3"/>
      <c r="F21" s="5">
        <f>IF(ISBLANK($B21),"",IF(MAX(D21,E21,#REF!)&gt;0,MAX(D21,E21,#REF!),""))</f>
      </c>
      <c r="G21" s="5">
        <f t="shared" si="3"/>
      </c>
      <c r="H21" s="5"/>
      <c r="J21" s="4"/>
      <c r="K21" s="4"/>
    </row>
    <row r="22" spans="2:11" ht="18.75" customHeight="1">
      <c r="B22" s="3"/>
      <c r="C22" s="3"/>
      <c r="F22" s="5">
        <f>IF(ISBLANK($B22),"",IF(MAX(D22,E22,#REF!)&gt;0,MAX(D22,E22,#REF!),""))</f>
      </c>
      <c r="G22" s="5">
        <f t="shared" si="3"/>
      </c>
      <c r="H22" s="5"/>
      <c r="J22" s="4"/>
      <c r="K22" s="4"/>
    </row>
    <row r="23" spans="1:11" ht="18.75" customHeight="1">
      <c r="A23" s="2">
        <f aca="true" t="shared" si="4" ref="A23:A34">IF(ISBLANK(B23),"",MATCH(B23,B$1:B$65536,0)-1)</f>
      </c>
      <c r="B23" s="3"/>
      <c r="C23" s="3"/>
      <c r="F23" s="5">
        <f>IF(ISBLANK($B23),"",IF(MAX(D23,E23,#REF!)&gt;0,MAX(D23,E23,#REF!),""))</f>
      </c>
      <c r="G23" s="5">
        <f t="shared" si="3"/>
      </c>
      <c r="J23" s="4"/>
      <c r="K23" s="4"/>
    </row>
    <row r="24" spans="1:11" ht="18.75" customHeight="1">
      <c r="A24" s="2">
        <f t="shared" si="4"/>
      </c>
      <c r="B24" s="3"/>
      <c r="C24" s="3"/>
      <c r="F24" s="5">
        <f>IF(ISBLANK($B24),"",IF(MAX(D24,E24,#REF!)&gt;0,MAX(D24,E24,#REF!),""))</f>
      </c>
      <c r="G24" s="5">
        <f t="shared" si="3"/>
      </c>
      <c r="J24" s="4"/>
      <c r="K24" s="4"/>
    </row>
    <row r="25" spans="1:11" ht="18.75" customHeight="1">
      <c r="A25" s="2">
        <f t="shared" si="4"/>
      </c>
      <c r="B25" s="3"/>
      <c r="C25" s="3"/>
      <c r="F25" s="5">
        <f>IF(ISBLANK($B25),"",IF(MAX(D25,E25,#REF!)&gt;0,MAX(D25,E25,#REF!),""))</f>
      </c>
      <c r="G25" s="5">
        <f t="shared" si="3"/>
      </c>
      <c r="J25" s="4"/>
      <c r="K25" s="4"/>
    </row>
    <row r="26" spans="1:11" ht="18.75" customHeight="1">
      <c r="A26" s="2">
        <f t="shared" si="4"/>
      </c>
      <c r="B26" s="3"/>
      <c r="C26" s="3"/>
      <c r="F26" s="5">
        <f>IF(ISBLANK($B26),"",IF(MAX(D26,E26,#REF!)&gt;0,MAX(D26,E26,#REF!),""))</f>
      </c>
      <c r="G26" s="5">
        <f t="shared" si="3"/>
      </c>
      <c r="J26" s="4"/>
      <c r="K26" s="4"/>
    </row>
    <row r="27" spans="1:11" ht="18.75" customHeight="1">
      <c r="A27" s="2">
        <f t="shared" si="4"/>
      </c>
      <c r="B27" s="3"/>
      <c r="C27" s="3"/>
      <c r="E27" s="9"/>
      <c r="F27" s="5">
        <f>IF(ISBLANK($B27),"",IF(MAX(D27,E27,#REF!)&gt;0,MAX(D27,E27,#REF!),""))</f>
      </c>
      <c r="G27" s="5">
        <f t="shared" si="3"/>
      </c>
      <c r="J27" s="4"/>
      <c r="K27" s="4"/>
    </row>
    <row r="28" spans="1:11" ht="18.75" customHeight="1">
      <c r="A28" s="2">
        <f t="shared" si="4"/>
      </c>
      <c r="F28" s="5">
        <f>IF(ISBLANK($B28),"",IF(MAX(D28,E28,#REF!)&gt;0,MAX(D28,E28,#REF!),""))</f>
      </c>
      <c r="G28" s="5">
        <f t="shared" si="3"/>
      </c>
      <c r="J28" s="4"/>
      <c r="K28" s="4"/>
    </row>
    <row r="29" spans="1:11" ht="18.75" customHeight="1">
      <c r="A29" s="2">
        <f t="shared" si="4"/>
      </c>
      <c r="F29" s="5">
        <f>IF(ISBLANK($B29),"",IF(MAX(D29,E29,#REF!)&gt;0,MAX(D29,E29,#REF!),""))</f>
      </c>
      <c r="G29" s="5">
        <f t="shared" si="3"/>
      </c>
      <c r="J29" s="4"/>
      <c r="K29" s="4"/>
    </row>
    <row r="30" spans="1:11" ht="18.75" customHeight="1">
      <c r="A30" s="2">
        <f t="shared" si="4"/>
      </c>
      <c r="F30" s="5">
        <f>IF(ISBLANK($B30),"",IF(MAX(D30,E30,#REF!)&gt;0,MAX(D30,E30,#REF!),""))</f>
      </c>
      <c r="G30" s="5">
        <f t="shared" si="3"/>
      </c>
      <c r="J30" s="4"/>
      <c r="K30" s="4"/>
    </row>
    <row r="31" spans="1:11" ht="18.75" customHeight="1">
      <c r="A31" s="2">
        <f t="shared" si="4"/>
      </c>
      <c r="F31" s="5">
        <f>IF(ISBLANK($B31),"",IF(MAX(D31,E31,#REF!)&gt;0,MAX(D31,E31,#REF!),""))</f>
      </c>
      <c r="G31" s="5">
        <f t="shared" si="3"/>
      </c>
      <c r="J31" s="4"/>
      <c r="K31" s="4"/>
    </row>
    <row r="32" spans="1:11" ht="18.75" customHeight="1">
      <c r="A32" s="2">
        <f t="shared" si="4"/>
      </c>
      <c r="F32" s="5">
        <f>IF(ISBLANK($B32),"",IF(MAX(D32,E32,#REF!)&gt;0,MAX(D32,E32,#REF!),""))</f>
      </c>
      <c r="G32" s="5">
        <f t="shared" si="3"/>
      </c>
      <c r="J32" s="4"/>
      <c r="K32" s="4"/>
    </row>
    <row r="33" spans="1:11" ht="18.75" customHeight="1">
      <c r="A33" s="2">
        <f t="shared" si="4"/>
      </c>
      <c r="F33" s="5">
        <f>IF(ISBLANK($B33),"",IF(MAX(D33,E33,#REF!)&gt;0,MAX(D33,E33,#REF!),""))</f>
      </c>
      <c r="G33" s="5">
        <f t="shared" si="3"/>
      </c>
      <c r="J33" s="4"/>
      <c r="K33" s="4"/>
    </row>
    <row r="34" spans="1:11" ht="18.75" customHeight="1">
      <c r="A34" s="2">
        <f t="shared" si="4"/>
      </c>
      <c r="F34" s="5">
        <f>IF(ISBLANK($B34),"",IF(MAX(D34,E34,#REF!)&gt;0,MAX(D34,E34,#REF!),""))</f>
      </c>
      <c r="G34" s="5">
        <f t="shared" si="3"/>
      </c>
      <c r="J34" s="4"/>
      <c r="K34" s="4"/>
    </row>
  </sheetData>
  <conditionalFormatting sqref="H2:H22 G2:G65536">
    <cfRule type="cellIs" priority="1" dxfId="0" operator="between" stopIfTrue="1">
      <formula>1</formula>
      <formula>3</formula>
    </cfRule>
    <cfRule type="expression" priority="2" dxfId="1" stopIfTrue="1">
      <formula>NOT(ISBLANK($B2))</formula>
    </cfRule>
  </conditionalFormatting>
  <conditionalFormatting sqref="C21:C65536 A1:H1 A2:B65536 D2:F65536 C2:C16">
    <cfRule type="expression" priority="3" dxfId="1" stopIfTrue="1">
      <formula>NOT(ISBLANK($B1))</formula>
    </cfRule>
  </conditionalFormatting>
  <conditionalFormatting sqref="C18:C20">
    <cfRule type="expression" priority="4" dxfId="1" stopIfTrue="1">
      <formula>NOT(ISBLANK($B17))</formula>
    </cfRule>
  </conditionalFormatting>
  <conditionalFormatting sqref="J1:K34">
    <cfRule type="expression" priority="5" dxfId="2" stopIfTrue="1">
      <formula>$G1="коляска"</formula>
    </cfRule>
    <cfRule type="expression" priority="6" dxfId="1" stopIfTrue="1">
      <formula>NOT(ISBLANK($B1))</formula>
    </cfRule>
  </conditionalFormatting>
  <printOptions horizontalCentered="1"/>
  <pageMargins left="0.4" right="0.36" top="1.87" bottom="0.984251968503937" header="0.5118110236220472" footer="0.5118110236220472"/>
  <pageSetup horizontalDpi="600" verticalDpi="600" orientation="portrait" paperSize="9" r:id="rId1"/>
  <headerFooter alignWithMargins="0">
    <oddHeader>&amp;C&amp;"Arial Cyr,полужирный"&amp;14П Р О Т О К О Л&amp;"Arial Cyr,обычный"&amp;10
Мастер-класса по настольным играм
&amp;"Arial Cyr,полужирный"&amp;12Новус&amp;"Arial Cyr,обычный"&amp;10, женщины - колясочники&amp;R
 г. Адлер
2-6 октября 2012 г.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B5" sqref="B5"/>
    </sheetView>
  </sheetViews>
  <sheetFormatPr defaultColWidth="9.00390625" defaultRowHeight="18.75" customHeight="1"/>
  <cols>
    <col min="1" max="1" width="5.375" style="2" customWidth="1"/>
    <col min="2" max="2" width="23.00390625" style="6" customWidth="1"/>
    <col min="3" max="3" width="18.625" style="6" customWidth="1"/>
    <col min="4" max="4" width="10.125" style="5" customWidth="1"/>
    <col min="5" max="5" width="10.25390625" style="5" customWidth="1"/>
    <col min="6" max="6" width="11.00390625" style="5" customWidth="1"/>
    <col min="7" max="7" width="9.375" style="5" customWidth="1"/>
    <col min="9" max="11" width="0" style="7" hidden="1" customWidth="1"/>
  </cols>
  <sheetData>
    <row r="1" spans="1:11" ht="33.75" customHeight="1">
      <c r="A1" s="1" t="s">
        <v>0</v>
      </c>
      <c r="B1" s="1" t="s">
        <v>1</v>
      </c>
      <c r="C1" s="1" t="s">
        <v>10</v>
      </c>
      <c r="D1" s="8" t="s">
        <v>2</v>
      </c>
      <c r="E1" s="8" t="s">
        <v>3</v>
      </c>
      <c r="F1" s="8" t="s">
        <v>37</v>
      </c>
      <c r="G1" s="1" t="s">
        <v>36</v>
      </c>
      <c r="H1" s="1" t="s">
        <v>39</v>
      </c>
      <c r="I1" s="1"/>
      <c r="J1" s="1"/>
      <c r="K1" s="1"/>
    </row>
    <row r="2" spans="1:11" ht="18.75" customHeight="1">
      <c r="A2" s="2">
        <f aca="true" t="shared" si="0" ref="A2:A10">IF(ISBLANK(B2),"",MATCH(B2,B$1:B$65536,0)-1)</f>
        <v>1</v>
      </c>
      <c r="B2" s="3" t="s">
        <v>15</v>
      </c>
      <c r="C2" s="3" t="s">
        <v>18</v>
      </c>
      <c r="D2" s="5">
        <v>10</v>
      </c>
      <c r="F2" s="5">
        <f>IF(ISBLANK($B2),"",IF(MIN(D2,E2)&gt;0,MIN(D2,E2),""))</f>
        <v>10</v>
      </c>
      <c r="G2" s="5">
        <f>IF(F2="","",RANK(F2,F:F,-1))</f>
        <v>1</v>
      </c>
      <c r="H2" s="5">
        <v>1</v>
      </c>
      <c r="I2" s="4"/>
      <c r="J2" s="4"/>
      <c r="K2" s="4"/>
    </row>
    <row r="3" spans="1:11" ht="18.75" customHeight="1">
      <c r="A3" s="2">
        <f t="shared" si="0"/>
        <v>2</v>
      </c>
      <c r="B3" s="3" t="s">
        <v>14</v>
      </c>
      <c r="C3" s="3" t="s">
        <v>17</v>
      </c>
      <c r="D3" s="9" t="s">
        <v>4</v>
      </c>
      <c r="F3" s="5">
        <f aca="true" t="shared" si="1" ref="F3:F10">IF(ISBLANK($B3),"",IF(MIN(D3,E3)&gt;0,MIN(D3,E3),""))</f>
      </c>
      <c r="G3" s="5">
        <f aca="true" t="shared" si="2" ref="G3:G10">IF(F3="","",RANK(F3,F$1:F$65536,-1))</f>
      </c>
      <c r="H3" s="5">
        <v>4</v>
      </c>
      <c r="I3" s="4"/>
      <c r="J3" s="4"/>
      <c r="K3" s="4"/>
    </row>
    <row r="4" spans="1:11" ht="18.75" customHeight="1">
      <c r="A4" s="2">
        <f t="shared" si="0"/>
        <v>3</v>
      </c>
      <c r="B4" s="3" t="s">
        <v>12</v>
      </c>
      <c r="C4" s="3" t="s">
        <v>16</v>
      </c>
      <c r="D4" s="9" t="s">
        <v>4</v>
      </c>
      <c r="F4" s="5">
        <f t="shared" si="1"/>
      </c>
      <c r="G4" s="5">
        <f t="shared" si="2"/>
      </c>
      <c r="H4" s="5">
        <v>2</v>
      </c>
      <c r="I4" s="4"/>
      <c r="J4" s="4"/>
      <c r="K4" s="4"/>
    </row>
    <row r="5" spans="1:11" ht="18.75" customHeight="1">
      <c r="A5" s="2">
        <f t="shared" si="0"/>
        <v>4</v>
      </c>
      <c r="B5" s="3" t="s">
        <v>13</v>
      </c>
      <c r="C5" s="3" t="s">
        <v>16</v>
      </c>
      <c r="D5" s="9" t="s">
        <v>4</v>
      </c>
      <c r="F5" s="5">
        <f t="shared" si="1"/>
      </c>
      <c r="G5" s="5">
        <f t="shared" si="2"/>
      </c>
      <c r="H5" s="5">
        <v>3</v>
      </c>
      <c r="I5" s="4"/>
      <c r="J5" s="4"/>
      <c r="K5" s="4"/>
    </row>
    <row r="6" spans="1:11" ht="18.75" customHeight="1">
      <c r="A6" s="2">
        <f t="shared" si="0"/>
      </c>
      <c r="B6" s="3"/>
      <c r="C6" s="3"/>
      <c r="F6" s="5">
        <f t="shared" si="1"/>
      </c>
      <c r="G6" s="5">
        <f t="shared" si="2"/>
      </c>
      <c r="H6" s="5"/>
      <c r="I6" s="4"/>
      <c r="J6" s="4"/>
      <c r="K6" s="4"/>
    </row>
    <row r="7" spans="1:11" ht="18.75" customHeight="1">
      <c r="A7" s="2">
        <f t="shared" si="0"/>
      </c>
      <c r="B7" s="3"/>
      <c r="C7" s="3"/>
      <c r="F7" s="5">
        <f t="shared" si="1"/>
      </c>
      <c r="G7" s="5">
        <f t="shared" si="2"/>
      </c>
      <c r="H7" s="5"/>
      <c r="I7" s="4"/>
      <c r="J7" s="4"/>
      <c r="K7" s="4"/>
    </row>
    <row r="8" spans="1:11" ht="18.75" customHeight="1">
      <c r="A8" s="2">
        <f t="shared" si="0"/>
      </c>
      <c r="B8" s="3"/>
      <c r="C8" s="3"/>
      <c r="F8" s="5">
        <f t="shared" si="1"/>
      </c>
      <c r="G8" s="5">
        <f t="shared" si="2"/>
      </c>
      <c r="H8" s="5"/>
      <c r="I8" s="4"/>
      <c r="J8" s="4"/>
      <c r="K8" s="4"/>
    </row>
    <row r="9" spans="1:11" ht="18.75" customHeight="1">
      <c r="A9" s="2">
        <f t="shared" si="0"/>
      </c>
      <c r="B9" s="3"/>
      <c r="C9" s="3"/>
      <c r="F9" s="5">
        <f t="shared" si="1"/>
      </c>
      <c r="G9" s="5">
        <f t="shared" si="2"/>
      </c>
      <c r="H9" s="5"/>
      <c r="I9" s="4"/>
      <c r="J9" s="4"/>
      <c r="K9" s="4"/>
    </row>
    <row r="10" spans="1:11" ht="18.75" customHeight="1">
      <c r="A10" s="2">
        <f t="shared" si="0"/>
      </c>
      <c r="B10" s="3"/>
      <c r="C10" s="3"/>
      <c r="D10" s="9"/>
      <c r="E10" s="9"/>
      <c r="F10" s="5">
        <f t="shared" si="1"/>
      </c>
      <c r="G10" s="5">
        <f t="shared" si="2"/>
      </c>
      <c r="H10" s="5"/>
      <c r="I10" s="4"/>
      <c r="J10" s="4"/>
      <c r="K10" s="4"/>
    </row>
    <row r="11" spans="2:11" ht="18.75" customHeight="1">
      <c r="B11" s="3"/>
      <c r="C11" s="3"/>
      <c r="E11" s="9"/>
      <c r="F11" s="5">
        <f>IF(ISBLANK($B11),"",IF(MAX(D11,E11,#REF!)&gt;0,MAX(D11,E11,#REF!),""))</f>
      </c>
      <c r="G11" s="5">
        <f aca="true" t="shared" si="3" ref="G11:G34">IF(F11="","",RANK(F11,F$1:F$65536,0))</f>
      </c>
      <c r="H11" s="5"/>
      <c r="I11" s="4"/>
      <c r="J11" s="4"/>
      <c r="K11" s="4"/>
    </row>
    <row r="12" spans="2:11" ht="18.75" customHeight="1">
      <c r="B12" s="3"/>
      <c r="C12" s="3"/>
      <c r="D12" s="9"/>
      <c r="E12" s="9"/>
      <c r="F12" s="5">
        <f>IF(ISBLANK($B12),"",IF(MAX(D12,E12,#REF!)&gt;0,MAX(D12,E12,#REF!),""))</f>
      </c>
      <c r="G12" s="5">
        <f t="shared" si="3"/>
      </c>
      <c r="H12" s="5"/>
      <c r="I12" s="4"/>
      <c r="J12" s="4"/>
      <c r="K12" s="4"/>
    </row>
    <row r="13" spans="2:11" ht="18.75" customHeight="1">
      <c r="B13" s="3"/>
      <c r="C13" s="3"/>
      <c r="F13" s="5">
        <f>IF(ISBLANK($B13),"",IF(MAX(D13,E13,#REF!)&gt;0,MAX(D13,E13,#REF!),""))</f>
      </c>
      <c r="G13" s="5">
        <f t="shared" si="3"/>
      </c>
      <c r="H13" s="5"/>
      <c r="I13" s="4"/>
      <c r="J13" s="4"/>
      <c r="K13" s="4"/>
    </row>
    <row r="14" spans="2:11" ht="18.75" customHeight="1">
      <c r="B14" s="3"/>
      <c r="C14" s="3"/>
      <c r="F14" s="5">
        <f>IF(ISBLANK($B14),"",IF(MAX(D14,E14,#REF!)&gt;0,MAX(D14,E14,#REF!),""))</f>
      </c>
      <c r="G14" s="5">
        <f t="shared" si="3"/>
      </c>
      <c r="H14" s="5"/>
      <c r="I14" s="4"/>
      <c r="J14" s="4"/>
      <c r="K14" s="4"/>
    </row>
    <row r="15" spans="2:11" ht="18.75" customHeight="1">
      <c r="B15" s="3"/>
      <c r="C15" s="3"/>
      <c r="F15" s="5">
        <f>IF(ISBLANK($B15),"",IF(MAX(D15,E15,#REF!)&gt;0,MAX(D15,E15,#REF!),""))</f>
      </c>
      <c r="G15" s="5">
        <f t="shared" si="3"/>
      </c>
      <c r="H15" s="5"/>
      <c r="I15" s="4"/>
      <c r="J15" s="4"/>
      <c r="K15" s="4"/>
    </row>
    <row r="16" spans="2:11" ht="18.75" customHeight="1">
      <c r="B16" s="3"/>
      <c r="C16" s="3"/>
      <c r="D16" s="9"/>
      <c r="E16" s="9"/>
      <c r="F16" s="5">
        <f>IF(ISBLANK($B16),"",IF(MAX(D16,E16,#REF!)&gt;0,MAX(D16,E16,#REF!),""))</f>
      </c>
      <c r="G16" s="5">
        <f t="shared" si="3"/>
      </c>
      <c r="H16" s="5"/>
      <c r="I16" s="4"/>
      <c r="J16" s="4"/>
      <c r="K16" s="4"/>
    </row>
    <row r="17" spans="2:11" ht="18.75" customHeight="1">
      <c r="B17" s="3"/>
      <c r="C17" s="3"/>
      <c r="D17" s="9"/>
      <c r="E17" s="9"/>
      <c r="F17" s="5">
        <f>IF(ISBLANK($B17),"",IF(MAX(D17,E17,#REF!)&gt;0,MAX(D17,E17,#REF!),""))</f>
      </c>
      <c r="G17" s="5">
        <f t="shared" si="3"/>
      </c>
      <c r="H17" s="5"/>
      <c r="I17" s="4"/>
      <c r="J17" s="4"/>
      <c r="K17" s="4"/>
    </row>
    <row r="18" spans="2:11" ht="18.75" customHeight="1">
      <c r="B18" s="3"/>
      <c r="C18" s="3"/>
      <c r="F18" s="5">
        <f>IF(ISBLANK($B18),"",IF(MAX(D18,E18,#REF!)&gt;0,MAX(D18,E18,#REF!),""))</f>
      </c>
      <c r="G18" s="5">
        <f t="shared" si="3"/>
      </c>
      <c r="H18" s="5"/>
      <c r="I18" s="4"/>
      <c r="J18" s="4"/>
      <c r="K18" s="4"/>
    </row>
    <row r="19" spans="2:11" ht="18.75" customHeight="1">
      <c r="B19" s="3"/>
      <c r="C19" s="3"/>
      <c r="F19" s="5">
        <f>IF(ISBLANK($B19),"",IF(MAX(D19,E19,#REF!)&gt;0,MAX(D19,E19,#REF!),""))</f>
      </c>
      <c r="G19" s="5">
        <f t="shared" si="3"/>
      </c>
      <c r="H19" s="5"/>
      <c r="I19" s="4"/>
      <c r="J19" s="4"/>
      <c r="K19" s="4"/>
    </row>
    <row r="20" spans="2:11" ht="18.75" customHeight="1">
      <c r="B20" s="3"/>
      <c r="C20" s="3"/>
      <c r="F20" s="5">
        <f>IF(ISBLANK($B20),"",IF(MAX(D20,E20,#REF!)&gt;0,MAX(D20,E20,#REF!),""))</f>
      </c>
      <c r="G20" s="5">
        <f t="shared" si="3"/>
      </c>
      <c r="H20" s="5"/>
      <c r="I20" s="4"/>
      <c r="J20" s="4"/>
      <c r="K20" s="4"/>
    </row>
    <row r="21" spans="2:11" ht="18.75" customHeight="1">
      <c r="B21" s="3"/>
      <c r="C21" s="3"/>
      <c r="F21" s="5">
        <f>IF(ISBLANK($B21),"",IF(MAX(D21,E21,#REF!)&gt;0,MAX(D21,E21,#REF!),""))</f>
      </c>
      <c r="G21" s="5">
        <f t="shared" si="3"/>
      </c>
      <c r="H21" s="5"/>
      <c r="I21" s="4"/>
      <c r="J21" s="4"/>
      <c r="K21" s="4"/>
    </row>
    <row r="22" spans="2:11" ht="18.75" customHeight="1">
      <c r="B22" s="3"/>
      <c r="C22" s="3"/>
      <c r="F22" s="5">
        <f>IF(ISBLANK($B22),"",IF(MAX(D22,E22,#REF!)&gt;0,MAX(D22,E22,#REF!),""))</f>
      </c>
      <c r="G22" s="5">
        <f t="shared" si="3"/>
      </c>
      <c r="H22" s="5"/>
      <c r="I22" s="4"/>
      <c r="J22" s="4"/>
      <c r="K22" s="4"/>
    </row>
    <row r="23" spans="1:11" ht="18.75" customHeight="1">
      <c r="A23" s="2">
        <f aca="true" t="shared" si="4" ref="A23:A34">IF(ISBLANK(B23),"",MATCH(B23,B$1:B$65536,0)-1)</f>
      </c>
      <c r="B23" s="3"/>
      <c r="C23" s="3"/>
      <c r="F23" s="5">
        <f>IF(ISBLANK($B23),"",IF(MAX(D23,E23,#REF!)&gt;0,MAX(D23,E23,#REF!),""))</f>
      </c>
      <c r="G23" s="5">
        <f t="shared" si="3"/>
      </c>
      <c r="I23" s="4"/>
      <c r="J23" s="4"/>
      <c r="K23" s="4"/>
    </row>
    <row r="24" spans="1:11" ht="18.75" customHeight="1">
      <c r="A24" s="2">
        <f t="shared" si="4"/>
      </c>
      <c r="B24" s="3"/>
      <c r="C24" s="3"/>
      <c r="F24" s="5">
        <f>IF(ISBLANK($B24),"",IF(MAX(D24,E24,#REF!)&gt;0,MAX(D24,E24,#REF!),""))</f>
      </c>
      <c r="G24" s="5">
        <f t="shared" si="3"/>
      </c>
      <c r="I24" s="4"/>
      <c r="J24" s="4"/>
      <c r="K24" s="4"/>
    </row>
    <row r="25" spans="1:11" ht="18.75" customHeight="1">
      <c r="A25" s="2">
        <f t="shared" si="4"/>
      </c>
      <c r="B25" s="3"/>
      <c r="C25" s="3"/>
      <c r="F25" s="5">
        <f>IF(ISBLANK($B25),"",IF(MAX(D25,E25,#REF!)&gt;0,MAX(D25,E25,#REF!),""))</f>
      </c>
      <c r="G25" s="5">
        <f t="shared" si="3"/>
      </c>
      <c r="I25" s="4"/>
      <c r="J25" s="4"/>
      <c r="K25" s="4"/>
    </row>
    <row r="26" spans="1:11" ht="18.75" customHeight="1">
      <c r="A26" s="2">
        <f t="shared" si="4"/>
      </c>
      <c r="B26" s="3"/>
      <c r="C26" s="3"/>
      <c r="F26" s="5">
        <f>IF(ISBLANK($B26),"",IF(MAX(D26,E26,#REF!)&gt;0,MAX(D26,E26,#REF!),""))</f>
      </c>
      <c r="G26" s="5">
        <f t="shared" si="3"/>
      </c>
      <c r="I26" s="4"/>
      <c r="J26" s="4"/>
      <c r="K26" s="4"/>
    </row>
    <row r="27" spans="1:11" ht="18.75" customHeight="1">
      <c r="A27" s="2">
        <f t="shared" si="4"/>
      </c>
      <c r="B27" s="3"/>
      <c r="C27" s="3"/>
      <c r="E27" s="9"/>
      <c r="F27" s="5">
        <f>IF(ISBLANK($B27),"",IF(MAX(D27,E27,#REF!)&gt;0,MAX(D27,E27,#REF!),""))</f>
      </c>
      <c r="G27" s="5">
        <f t="shared" si="3"/>
      </c>
      <c r="I27" s="4"/>
      <c r="J27" s="4"/>
      <c r="K27" s="4"/>
    </row>
    <row r="28" spans="1:11" ht="18.75" customHeight="1">
      <c r="A28" s="2">
        <f t="shared" si="4"/>
      </c>
      <c r="F28" s="5">
        <f>IF(ISBLANK($B28),"",IF(MAX(D28,E28,#REF!)&gt;0,MAX(D28,E28,#REF!),""))</f>
      </c>
      <c r="G28" s="5">
        <f t="shared" si="3"/>
      </c>
      <c r="I28" s="4"/>
      <c r="J28" s="4"/>
      <c r="K28" s="4"/>
    </row>
    <row r="29" spans="1:11" ht="18.75" customHeight="1">
      <c r="A29" s="2">
        <f t="shared" si="4"/>
      </c>
      <c r="F29" s="5">
        <f>IF(ISBLANK($B29),"",IF(MAX(D29,E29,#REF!)&gt;0,MAX(D29,E29,#REF!),""))</f>
      </c>
      <c r="G29" s="5">
        <f t="shared" si="3"/>
      </c>
      <c r="I29" s="4"/>
      <c r="J29" s="4"/>
      <c r="K29" s="4"/>
    </row>
    <row r="30" spans="1:11" ht="18.75" customHeight="1">
      <c r="A30" s="2">
        <f t="shared" si="4"/>
      </c>
      <c r="F30" s="5">
        <f>IF(ISBLANK($B30),"",IF(MAX(D30,E30,#REF!)&gt;0,MAX(D30,E30,#REF!),""))</f>
      </c>
      <c r="G30" s="5">
        <f t="shared" si="3"/>
      </c>
      <c r="I30" s="4"/>
      <c r="J30" s="4"/>
      <c r="K30" s="4"/>
    </row>
    <row r="31" spans="1:11" ht="18.75" customHeight="1">
      <c r="A31" s="2">
        <f t="shared" si="4"/>
      </c>
      <c r="F31" s="5">
        <f>IF(ISBLANK($B31),"",IF(MAX(D31,E31,#REF!)&gt;0,MAX(D31,E31,#REF!),""))</f>
      </c>
      <c r="G31" s="5">
        <f t="shared" si="3"/>
      </c>
      <c r="I31" s="4"/>
      <c r="J31" s="4"/>
      <c r="K31" s="4"/>
    </row>
    <row r="32" spans="1:11" ht="18.75" customHeight="1">
      <c r="A32" s="2">
        <f t="shared" si="4"/>
      </c>
      <c r="F32" s="5">
        <f>IF(ISBLANK($B32),"",IF(MAX(D32,E32,#REF!)&gt;0,MAX(D32,E32,#REF!),""))</f>
      </c>
      <c r="G32" s="5">
        <f t="shared" si="3"/>
      </c>
      <c r="I32" s="4"/>
      <c r="J32" s="4"/>
      <c r="K32" s="4"/>
    </row>
    <row r="33" spans="1:11" ht="18.75" customHeight="1">
      <c r="A33" s="2">
        <f t="shared" si="4"/>
      </c>
      <c r="F33" s="5">
        <f>IF(ISBLANK($B33),"",IF(MAX(D33,E33,#REF!)&gt;0,MAX(D33,E33,#REF!),""))</f>
      </c>
      <c r="G33" s="5">
        <f t="shared" si="3"/>
      </c>
      <c r="I33" s="4"/>
      <c r="J33" s="4"/>
      <c r="K33" s="4"/>
    </row>
    <row r="34" spans="1:11" ht="18.75" customHeight="1">
      <c r="A34" s="2">
        <f t="shared" si="4"/>
      </c>
      <c r="F34" s="5">
        <f>IF(ISBLANK($B34),"",IF(MAX(D34,E34,#REF!)&gt;0,MAX(D34,E34,#REF!),""))</f>
      </c>
      <c r="G34" s="5">
        <f t="shared" si="3"/>
      </c>
      <c r="I34" s="4"/>
      <c r="J34" s="4"/>
      <c r="K34" s="4"/>
    </row>
  </sheetData>
  <conditionalFormatting sqref="C21:C65536 A1:H1 A2:B65536 D2:F65536 C2:C16">
    <cfRule type="expression" priority="1" dxfId="1" stopIfTrue="1">
      <formula>NOT(ISBLANK($B1))</formula>
    </cfRule>
  </conditionalFormatting>
  <conditionalFormatting sqref="C18:C20">
    <cfRule type="expression" priority="2" dxfId="1" stopIfTrue="1">
      <formula>NOT(ISBLANK($B17))</formula>
    </cfRule>
  </conditionalFormatting>
  <conditionalFormatting sqref="I1:K34">
    <cfRule type="expression" priority="3" dxfId="2" stopIfTrue="1">
      <formula>$H1="коляска"</formula>
    </cfRule>
    <cfRule type="expression" priority="4" dxfId="1" stopIfTrue="1">
      <formula>NOT(ISBLANK($B1))</formula>
    </cfRule>
  </conditionalFormatting>
  <conditionalFormatting sqref="H2:H22 G2:G65536">
    <cfRule type="cellIs" priority="5" dxfId="0" operator="between" stopIfTrue="1">
      <formula>1</formula>
      <formula>3</formula>
    </cfRule>
    <cfRule type="expression" priority="6" dxfId="1" stopIfTrue="1">
      <formula>NOT(ISBLANK($B2))</formula>
    </cfRule>
  </conditionalFormatting>
  <printOptions horizontalCentered="1"/>
  <pageMargins left="0.4" right="0.36" top="1.87" bottom="0.984251968503937" header="0.5118110236220472" footer="0.5118110236220472"/>
  <pageSetup horizontalDpi="600" verticalDpi="600" orientation="portrait" paperSize="9" r:id="rId1"/>
  <headerFooter alignWithMargins="0">
    <oddHeader>&amp;C&amp;"Arial Cyr,полужирный"&amp;14П Р О Т О К О Л&amp;"Arial Cyr,обычный"&amp;10
Мастер-класса по настольным играм
&amp;"Arial Cyr,полужирный"&amp;12Новус&amp;"Arial Cyr,обычный"&amp;10, женщины ПОДА&amp;R
 г. Адлер
2-6 октября 2012 г.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5" sqref="B5"/>
    </sheetView>
  </sheetViews>
  <sheetFormatPr defaultColWidth="9.00390625" defaultRowHeight="18.75" customHeight="1"/>
  <cols>
    <col min="1" max="1" width="5.375" style="2" customWidth="1"/>
    <col min="2" max="2" width="23.00390625" style="6" customWidth="1"/>
    <col min="3" max="3" width="18.625" style="6" customWidth="1"/>
    <col min="4" max="4" width="10.125" style="5" customWidth="1"/>
    <col min="5" max="5" width="10.25390625" style="5" customWidth="1"/>
    <col min="6" max="6" width="11.00390625" style="5" customWidth="1"/>
    <col min="7" max="7" width="9.375" style="5" customWidth="1"/>
  </cols>
  <sheetData>
    <row r="1" spans="1:8" ht="33.75" customHeight="1">
      <c r="A1" s="1" t="s">
        <v>0</v>
      </c>
      <c r="B1" s="1" t="s">
        <v>1</v>
      </c>
      <c r="C1" s="1" t="s">
        <v>10</v>
      </c>
      <c r="D1" s="8" t="s">
        <v>2</v>
      </c>
      <c r="E1" s="8" t="s">
        <v>3</v>
      </c>
      <c r="F1" s="8" t="s">
        <v>52</v>
      </c>
      <c r="G1" s="1" t="s">
        <v>36</v>
      </c>
      <c r="H1" s="1" t="s">
        <v>39</v>
      </c>
    </row>
    <row r="2" spans="1:8" ht="18.75" customHeight="1">
      <c r="A2" s="2">
        <f aca="true" t="shared" si="0" ref="A2:A19">IF(ISBLANK(B2),"",MATCH(B2,B$1:B$65536,0)-1)</f>
        <v>1</v>
      </c>
      <c r="B2" s="3" t="s">
        <v>35</v>
      </c>
      <c r="C2" s="3" t="s">
        <v>50</v>
      </c>
      <c r="D2" s="5">
        <v>7</v>
      </c>
      <c r="F2" s="5">
        <f aca="true" t="shared" si="1" ref="F2:F19">IF(ISBLANK($B2),"",IF(MIN(D2,E2)&gt;0,MIN(D2,E2),""))</f>
        <v>7</v>
      </c>
      <c r="G2" s="5">
        <f aca="true" t="shared" si="2" ref="G2:G19">IF(F2="","",RANK(F2,F$1:F$65536,-1))</f>
        <v>1</v>
      </c>
      <c r="H2" s="5">
        <v>1</v>
      </c>
    </row>
    <row r="3" spans="1:8" ht="18.75" customHeight="1">
      <c r="A3" s="2">
        <f t="shared" si="0"/>
        <v>2</v>
      </c>
      <c r="B3" s="3" t="s">
        <v>62</v>
      </c>
      <c r="C3" s="3" t="s">
        <v>32</v>
      </c>
      <c r="D3" s="5">
        <v>29</v>
      </c>
      <c r="E3" s="5">
        <v>8</v>
      </c>
      <c r="F3" s="5">
        <f t="shared" si="1"/>
        <v>8</v>
      </c>
      <c r="G3" s="5">
        <f t="shared" si="2"/>
        <v>2</v>
      </c>
      <c r="H3" s="5">
        <v>4</v>
      </c>
    </row>
    <row r="4" spans="1:8" ht="18.75" customHeight="1">
      <c r="A4" s="2">
        <f t="shared" si="0"/>
        <v>3</v>
      </c>
      <c r="B4" s="3" t="s">
        <v>27</v>
      </c>
      <c r="C4" s="3" t="s">
        <v>8</v>
      </c>
      <c r="D4" s="5">
        <v>11</v>
      </c>
      <c r="F4" s="5">
        <f t="shared" si="1"/>
        <v>11</v>
      </c>
      <c r="G4" s="5">
        <f t="shared" si="2"/>
        <v>3</v>
      </c>
      <c r="H4" s="5">
        <v>2</v>
      </c>
    </row>
    <row r="5" spans="1:8" ht="18.75" customHeight="1">
      <c r="A5" s="2">
        <f t="shared" si="0"/>
        <v>4</v>
      </c>
      <c r="B5" s="3" t="s">
        <v>51</v>
      </c>
      <c r="C5" s="3" t="s">
        <v>42</v>
      </c>
      <c r="D5" s="5">
        <v>13</v>
      </c>
      <c r="F5" s="5">
        <f t="shared" si="1"/>
        <v>13</v>
      </c>
      <c r="G5" s="5">
        <f t="shared" si="2"/>
        <v>4</v>
      </c>
      <c r="H5" s="5">
        <v>3</v>
      </c>
    </row>
    <row r="6" spans="1:8" ht="18.75" customHeight="1">
      <c r="A6" s="2">
        <f t="shared" si="0"/>
        <v>5</v>
      </c>
      <c r="B6" s="3" t="s">
        <v>30</v>
      </c>
      <c r="C6" s="3" t="s">
        <v>33</v>
      </c>
      <c r="D6" s="5">
        <v>14</v>
      </c>
      <c r="F6" s="5">
        <f t="shared" si="1"/>
        <v>14</v>
      </c>
      <c r="G6" s="5">
        <f t="shared" si="2"/>
        <v>5</v>
      </c>
      <c r="H6" s="5"/>
    </row>
    <row r="7" spans="1:8" ht="18.75" customHeight="1">
      <c r="A7" s="2">
        <f t="shared" si="0"/>
        <v>6</v>
      </c>
      <c r="B7" s="3" t="s">
        <v>41</v>
      </c>
      <c r="C7" s="3" t="s">
        <v>61</v>
      </c>
      <c r="D7" s="5">
        <v>16</v>
      </c>
      <c r="F7" s="5">
        <f t="shared" si="1"/>
        <v>16</v>
      </c>
      <c r="G7" s="5">
        <f t="shared" si="2"/>
        <v>6</v>
      </c>
      <c r="H7" s="5"/>
    </row>
    <row r="8" spans="1:8" ht="18.75" customHeight="1">
      <c r="A8" s="2">
        <f t="shared" si="0"/>
        <v>7</v>
      </c>
      <c r="B8" s="3" t="s">
        <v>26</v>
      </c>
      <c r="C8" s="3" t="s">
        <v>49</v>
      </c>
      <c r="D8" s="5">
        <v>17</v>
      </c>
      <c r="F8" s="5">
        <f t="shared" si="1"/>
        <v>17</v>
      </c>
      <c r="G8" s="5">
        <f t="shared" si="2"/>
        <v>7</v>
      </c>
      <c r="H8" s="5"/>
    </row>
    <row r="9" spans="1:8" ht="18.75" customHeight="1">
      <c r="A9" s="2">
        <f t="shared" si="0"/>
        <v>8</v>
      </c>
      <c r="B9" s="3" t="s">
        <v>40</v>
      </c>
      <c r="C9" s="3" t="s">
        <v>34</v>
      </c>
      <c r="D9" s="5">
        <v>17</v>
      </c>
      <c r="F9" s="5">
        <f t="shared" si="1"/>
        <v>17</v>
      </c>
      <c r="G9" s="5">
        <f t="shared" si="2"/>
        <v>7</v>
      </c>
      <c r="H9" s="5"/>
    </row>
    <row r="10" spans="1:8" ht="18.75" customHeight="1">
      <c r="A10" s="2">
        <f t="shared" si="0"/>
        <v>9</v>
      </c>
      <c r="B10" s="3" t="s">
        <v>44</v>
      </c>
      <c r="C10" s="3" t="s">
        <v>24</v>
      </c>
      <c r="D10" s="5">
        <v>18</v>
      </c>
      <c r="F10" s="5">
        <f t="shared" si="1"/>
        <v>18</v>
      </c>
      <c r="G10" s="5">
        <f t="shared" si="2"/>
        <v>9</v>
      </c>
      <c r="H10" s="5"/>
    </row>
    <row r="11" spans="1:8" ht="18.75" customHeight="1">
      <c r="A11" s="2">
        <f t="shared" si="0"/>
        <v>10</v>
      </c>
      <c r="B11" s="3" t="s">
        <v>29</v>
      </c>
      <c r="C11" s="3" t="s">
        <v>28</v>
      </c>
      <c r="D11" s="5">
        <v>23</v>
      </c>
      <c r="F11" s="5">
        <f t="shared" si="1"/>
        <v>23</v>
      </c>
      <c r="G11" s="5">
        <f t="shared" si="2"/>
        <v>10</v>
      </c>
      <c r="H11" s="5"/>
    </row>
    <row r="12" spans="1:8" ht="18.75" customHeight="1">
      <c r="A12" s="2">
        <f t="shared" si="0"/>
        <v>11</v>
      </c>
      <c r="B12" s="3" t="s">
        <v>43</v>
      </c>
      <c r="C12" s="3" t="s">
        <v>24</v>
      </c>
      <c r="D12" s="5">
        <v>24</v>
      </c>
      <c r="F12" s="5">
        <f t="shared" si="1"/>
        <v>24</v>
      </c>
      <c r="G12" s="5">
        <f t="shared" si="2"/>
        <v>11</v>
      </c>
      <c r="H12" s="5"/>
    </row>
    <row r="13" spans="1:8" ht="18.75" customHeight="1">
      <c r="A13" s="2">
        <f t="shared" si="0"/>
        <v>12</v>
      </c>
      <c r="B13" s="3" t="s">
        <v>47</v>
      </c>
      <c r="C13" s="3" t="s">
        <v>31</v>
      </c>
      <c r="D13" s="5">
        <v>26</v>
      </c>
      <c r="F13" s="5">
        <f t="shared" si="1"/>
        <v>26</v>
      </c>
      <c r="G13" s="5">
        <f t="shared" si="2"/>
        <v>12</v>
      </c>
      <c r="H13" s="5"/>
    </row>
    <row r="14" spans="1:8" ht="18.75" customHeight="1">
      <c r="A14" s="2">
        <f t="shared" si="0"/>
        <v>13</v>
      </c>
      <c r="B14" s="3" t="s">
        <v>45</v>
      </c>
      <c r="C14" s="3" t="s">
        <v>48</v>
      </c>
      <c r="D14" s="5">
        <v>28</v>
      </c>
      <c r="F14" s="5">
        <f t="shared" si="1"/>
        <v>28</v>
      </c>
      <c r="G14" s="5">
        <f t="shared" si="2"/>
        <v>13</v>
      </c>
      <c r="H14" s="5"/>
    </row>
    <row r="15" spans="1:8" ht="18.75" customHeight="1">
      <c r="A15" s="2">
        <f t="shared" si="0"/>
        <v>14</v>
      </c>
      <c r="B15" s="3" t="s">
        <v>46</v>
      </c>
      <c r="C15" s="3" t="s">
        <v>19</v>
      </c>
      <c r="D15" s="5">
        <v>39</v>
      </c>
      <c r="F15" s="5">
        <f t="shared" si="1"/>
        <v>39</v>
      </c>
      <c r="G15" s="5">
        <f t="shared" si="2"/>
        <v>14</v>
      </c>
      <c r="H15" s="5"/>
    </row>
    <row r="16" spans="1:8" ht="18.75" customHeight="1">
      <c r="A16" s="2">
        <f t="shared" si="0"/>
      </c>
      <c r="B16" s="3"/>
      <c r="C16" s="3"/>
      <c r="F16" s="5">
        <f t="shared" si="1"/>
      </c>
      <c r="G16" s="5">
        <f t="shared" si="2"/>
      </c>
      <c r="H16" s="5"/>
    </row>
    <row r="17" spans="1:8" ht="18.75" customHeight="1">
      <c r="A17" s="2">
        <f t="shared" si="0"/>
      </c>
      <c r="B17" s="3"/>
      <c r="C17" s="3"/>
      <c r="F17" s="5">
        <f t="shared" si="1"/>
      </c>
      <c r="G17" s="5">
        <f t="shared" si="2"/>
      </c>
      <c r="H17" s="5"/>
    </row>
    <row r="18" spans="1:8" ht="18.75" customHeight="1">
      <c r="A18" s="2">
        <f t="shared" si="0"/>
      </c>
      <c r="B18" s="3"/>
      <c r="C18" s="3"/>
      <c r="F18" s="5">
        <f t="shared" si="1"/>
      </c>
      <c r="G18" s="5">
        <f t="shared" si="2"/>
      </c>
      <c r="H18" s="5"/>
    </row>
    <row r="19" spans="1:8" ht="18.75" customHeight="1">
      <c r="A19" s="2">
        <f t="shared" si="0"/>
      </c>
      <c r="B19" s="3"/>
      <c r="C19" s="3"/>
      <c r="F19" s="5">
        <f t="shared" si="1"/>
      </c>
      <c r="G19" s="5">
        <f t="shared" si="2"/>
      </c>
      <c r="H19" s="5"/>
    </row>
    <row r="20" spans="2:8" ht="18.75" customHeight="1">
      <c r="B20" s="3"/>
      <c r="C20" s="3"/>
      <c r="F20" s="5">
        <f>IF(ISBLANK($B20),"",IF(MAX(D20,E20,#REF!)&gt;0,MAX(D20,E20,#REF!),""))</f>
      </c>
      <c r="G20" s="5">
        <f aca="true" t="shared" si="3" ref="G20:G33">IF(F20="","",RANK(F20,F$1:F$65536,0))</f>
      </c>
      <c r="H20" s="5"/>
    </row>
    <row r="21" spans="2:8" ht="18.75" customHeight="1">
      <c r="B21" s="3"/>
      <c r="C21" s="3"/>
      <c r="F21" s="5">
        <f>IF(ISBLANK($B21),"",IF(MAX(D21,E21,#REF!)&gt;0,MAX(D21,E21,#REF!),""))</f>
      </c>
      <c r="G21" s="5">
        <f t="shared" si="3"/>
      </c>
      <c r="H21" s="5"/>
    </row>
    <row r="22" spans="1:7" ht="18.75" customHeight="1">
      <c r="A22" s="2">
        <f aca="true" t="shared" si="4" ref="A22:A33">IF(ISBLANK(B22),"",MATCH(B22,B$1:B$65536,0)-1)</f>
      </c>
      <c r="B22" s="3"/>
      <c r="C22" s="3"/>
      <c r="F22" s="5">
        <f>IF(ISBLANK($B22),"",IF(MAX(D22,E22,#REF!)&gt;0,MAX(D22,E22,#REF!),""))</f>
      </c>
      <c r="G22" s="5">
        <f t="shared" si="3"/>
      </c>
    </row>
    <row r="23" spans="1:7" ht="18.75" customHeight="1">
      <c r="A23" s="2">
        <f t="shared" si="4"/>
      </c>
      <c r="B23" s="3"/>
      <c r="C23" s="3"/>
      <c r="F23" s="5">
        <f>IF(ISBLANK($B23),"",IF(MAX(D23,E23,#REF!)&gt;0,MAX(D23,E23,#REF!),""))</f>
      </c>
      <c r="G23" s="5">
        <f t="shared" si="3"/>
      </c>
    </row>
    <row r="24" spans="1:7" ht="18.75" customHeight="1">
      <c r="A24" s="2">
        <f t="shared" si="4"/>
      </c>
      <c r="B24" s="3"/>
      <c r="C24" s="3"/>
      <c r="F24" s="5">
        <f>IF(ISBLANK($B24),"",IF(MAX(D24,E24,#REF!)&gt;0,MAX(D24,E24,#REF!),""))</f>
      </c>
      <c r="G24" s="5">
        <f t="shared" si="3"/>
      </c>
    </row>
    <row r="25" spans="1:7" ht="18.75" customHeight="1">
      <c r="A25" s="2">
        <f t="shared" si="4"/>
      </c>
      <c r="B25" s="3"/>
      <c r="C25" s="3"/>
      <c r="F25" s="5">
        <f>IF(ISBLANK($B25),"",IF(MAX(D25,E25,#REF!)&gt;0,MAX(D25,E25,#REF!),""))</f>
      </c>
      <c r="G25" s="5">
        <f t="shared" si="3"/>
      </c>
    </row>
    <row r="26" spans="1:7" ht="18.75" customHeight="1">
      <c r="A26" s="2">
        <f t="shared" si="4"/>
      </c>
      <c r="B26" s="3"/>
      <c r="C26" s="3"/>
      <c r="E26" s="9"/>
      <c r="F26" s="5">
        <f>IF(ISBLANK($B26),"",IF(MAX(D26,E26,#REF!)&gt;0,MAX(D26,E26,#REF!),""))</f>
      </c>
      <c r="G26" s="5">
        <f t="shared" si="3"/>
      </c>
    </row>
    <row r="27" spans="1:7" ht="18.75" customHeight="1">
      <c r="A27" s="2">
        <f t="shared" si="4"/>
      </c>
      <c r="F27" s="5">
        <f>IF(ISBLANK($B27),"",IF(MAX(D27,E27,#REF!)&gt;0,MAX(D27,E27,#REF!),""))</f>
      </c>
      <c r="G27" s="5">
        <f t="shared" si="3"/>
      </c>
    </row>
    <row r="28" spans="1:7" ht="18.75" customHeight="1">
      <c r="A28" s="2">
        <f t="shared" si="4"/>
      </c>
      <c r="F28" s="5">
        <f>IF(ISBLANK($B28),"",IF(MAX(D28,E28,#REF!)&gt;0,MAX(D28,E28,#REF!),""))</f>
      </c>
      <c r="G28" s="5">
        <f t="shared" si="3"/>
      </c>
    </row>
    <row r="29" spans="1:7" ht="18.75" customHeight="1">
      <c r="A29" s="2">
        <f t="shared" si="4"/>
      </c>
      <c r="F29" s="5">
        <f>IF(ISBLANK($B29),"",IF(MAX(D29,E29,#REF!)&gt;0,MAX(D29,E29,#REF!),""))</f>
      </c>
      <c r="G29" s="5">
        <f t="shared" si="3"/>
      </c>
    </row>
    <row r="30" spans="1:7" ht="18.75" customHeight="1">
      <c r="A30" s="2">
        <f t="shared" si="4"/>
      </c>
      <c r="F30" s="5">
        <f>IF(ISBLANK($B30),"",IF(MAX(D30,E30,#REF!)&gt;0,MAX(D30,E30,#REF!),""))</f>
      </c>
      <c r="G30" s="5">
        <f t="shared" si="3"/>
      </c>
    </row>
    <row r="31" spans="1:7" ht="18.75" customHeight="1">
      <c r="A31" s="2">
        <f t="shared" si="4"/>
      </c>
      <c r="F31" s="5">
        <f>IF(ISBLANK($B31),"",IF(MAX(D31,E31,#REF!)&gt;0,MAX(D31,E31,#REF!),""))</f>
      </c>
      <c r="G31" s="5">
        <f t="shared" si="3"/>
      </c>
    </row>
    <row r="32" spans="1:7" ht="18.75" customHeight="1">
      <c r="A32" s="2">
        <f t="shared" si="4"/>
      </c>
      <c r="F32" s="5">
        <f>IF(ISBLANK($B32),"",IF(MAX(D32,E32,#REF!)&gt;0,MAX(D32,E32,#REF!),""))</f>
      </c>
      <c r="G32" s="5">
        <f t="shared" si="3"/>
      </c>
    </row>
    <row r="33" spans="1:7" ht="18.75" customHeight="1">
      <c r="A33" s="2">
        <f t="shared" si="4"/>
      </c>
      <c r="F33" s="5">
        <f>IF(ISBLANK($B33),"",IF(MAX(D33,E33,#REF!)&gt;0,MAX(D33,E33,#REF!),""))</f>
      </c>
      <c r="G33" s="5">
        <f t="shared" si="3"/>
      </c>
    </row>
  </sheetData>
  <conditionalFormatting sqref="A1:H1 A2:F65536">
    <cfRule type="expression" priority="1" dxfId="1" stopIfTrue="1">
      <formula>NOT(ISBLANK($B1))</formula>
    </cfRule>
  </conditionalFormatting>
  <conditionalFormatting sqref="H20:H21 G20:G65536 G2:H19">
    <cfRule type="cellIs" priority="2" dxfId="0" operator="between" stopIfTrue="1">
      <formula>1</formula>
      <formula>3</formula>
    </cfRule>
    <cfRule type="expression" priority="3" dxfId="1" stopIfTrue="1">
      <formula>NOT(ISBLANK($B2))</formula>
    </cfRule>
  </conditionalFormatting>
  <printOptions horizontalCentered="1"/>
  <pageMargins left="0.4" right="0.36" top="1.87" bottom="0.984251968503937" header="0.5118110236220472" footer="0.5118110236220472"/>
  <pageSetup horizontalDpi="600" verticalDpi="600" orientation="portrait" paperSize="9" r:id="rId1"/>
  <headerFooter alignWithMargins="0">
    <oddHeader>&amp;C&amp;"Arial Cyr,полужирный"&amp;14П Р О Т О К О Л&amp;"Arial Cyr,обычный"&amp;10
Мастер-класса по настольным играм
&amp;"Arial Cyr,полужирный"&amp;12Новус&amp;"Arial Cyr,обычный"&amp;10, мужчины - колясочники&amp;R
 г. Адлер
2-6 октября 2012 г.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B4" sqref="B4"/>
    </sheetView>
  </sheetViews>
  <sheetFormatPr defaultColWidth="9.00390625" defaultRowHeight="18.75" customHeight="1"/>
  <cols>
    <col min="1" max="1" width="5.375" style="2" customWidth="1"/>
    <col min="2" max="2" width="23.00390625" style="6" customWidth="1"/>
    <col min="3" max="3" width="18.625" style="6" customWidth="1"/>
    <col min="4" max="5" width="9.00390625" style="5" bestFit="1" customWidth="1"/>
    <col min="6" max="6" width="10.375" style="5" bestFit="1" customWidth="1"/>
    <col min="7" max="7" width="11.00390625" style="5" customWidth="1"/>
    <col min="8" max="8" width="9.875" style="5" customWidth="1"/>
    <col min="9" max="11" width="0" style="7" hidden="1" customWidth="1"/>
  </cols>
  <sheetData>
    <row r="1" spans="1:11" ht="33.75" customHeight="1">
      <c r="A1" s="1" t="s">
        <v>0</v>
      </c>
      <c r="B1" s="1" t="s">
        <v>1</v>
      </c>
      <c r="C1" s="1" t="s">
        <v>10</v>
      </c>
      <c r="D1" s="8" t="s">
        <v>2</v>
      </c>
      <c r="E1" s="8" t="s">
        <v>3</v>
      </c>
      <c r="F1" s="8" t="s">
        <v>52</v>
      </c>
      <c r="G1" s="1" t="s">
        <v>36</v>
      </c>
      <c r="H1" s="1" t="s">
        <v>39</v>
      </c>
      <c r="I1" s="1"/>
      <c r="J1" s="1"/>
      <c r="K1" s="1"/>
    </row>
    <row r="2" spans="1:11" ht="18.75" customHeight="1">
      <c r="A2" s="2">
        <f aca="true" t="shared" si="0" ref="A2:A15">IF(ISBLANK(B2),"",MATCH(B2,B$1:B$65536,0)-1)</f>
        <v>1</v>
      </c>
      <c r="B2" s="3" t="s">
        <v>53</v>
      </c>
      <c r="C2" s="3" t="s">
        <v>60</v>
      </c>
      <c r="D2" s="5">
        <v>9</v>
      </c>
      <c r="F2" s="5">
        <f aca="true" t="shared" si="1" ref="F2:F15">IF(ISBLANK($B2),"",IF(MIN(D2,E2)&gt;0,MIN(D2,E2),""))</f>
        <v>9</v>
      </c>
      <c r="G2" s="5">
        <f aca="true" t="shared" si="2" ref="G2:G15">IF(F2="","",RANK(F2,F$1:F$65536,-1))</f>
        <v>1</v>
      </c>
      <c r="H2" s="5">
        <v>1</v>
      </c>
      <c r="I2" s="4"/>
      <c r="J2" s="4"/>
      <c r="K2" s="4"/>
    </row>
    <row r="3" spans="1:11" ht="18.75" customHeight="1">
      <c r="A3" s="2">
        <f t="shared" si="0"/>
        <v>2</v>
      </c>
      <c r="B3" s="3" t="s">
        <v>22</v>
      </c>
      <c r="C3" s="3" t="s">
        <v>8</v>
      </c>
      <c r="D3" s="5">
        <v>29</v>
      </c>
      <c r="E3" s="5">
        <v>9</v>
      </c>
      <c r="F3" s="5">
        <f t="shared" si="1"/>
        <v>9</v>
      </c>
      <c r="G3" s="5">
        <f t="shared" si="2"/>
        <v>1</v>
      </c>
      <c r="H3" s="5">
        <v>4</v>
      </c>
      <c r="I3" s="4"/>
      <c r="J3" s="4"/>
      <c r="K3" s="4"/>
    </row>
    <row r="4" spans="1:11" ht="18.75" customHeight="1">
      <c r="A4" s="2">
        <f t="shared" si="0"/>
        <v>3</v>
      </c>
      <c r="B4" s="3" t="s">
        <v>23</v>
      </c>
      <c r="C4" s="3" t="s">
        <v>8</v>
      </c>
      <c r="D4" s="5">
        <v>10</v>
      </c>
      <c r="F4" s="5">
        <f t="shared" si="1"/>
        <v>10</v>
      </c>
      <c r="G4" s="5">
        <f t="shared" si="2"/>
        <v>3</v>
      </c>
      <c r="H4" s="5">
        <v>3</v>
      </c>
      <c r="I4" s="4"/>
      <c r="J4" s="4"/>
      <c r="K4" s="4"/>
    </row>
    <row r="5" spans="1:11" ht="18.75" customHeight="1">
      <c r="A5" s="2">
        <f t="shared" si="0"/>
        <v>4</v>
      </c>
      <c r="B5" s="3" t="s">
        <v>57</v>
      </c>
      <c r="C5" s="3" t="s">
        <v>59</v>
      </c>
      <c r="D5" s="5">
        <v>10</v>
      </c>
      <c r="F5" s="5">
        <f t="shared" si="1"/>
        <v>10</v>
      </c>
      <c r="G5" s="5">
        <f t="shared" si="2"/>
        <v>3</v>
      </c>
      <c r="H5" s="5">
        <v>2</v>
      </c>
      <c r="I5" s="4"/>
      <c r="J5" s="4"/>
      <c r="K5" s="4"/>
    </row>
    <row r="6" spans="1:11" ht="18.75" customHeight="1">
      <c r="A6" s="2">
        <f t="shared" si="0"/>
        <v>5</v>
      </c>
      <c r="B6" s="3" t="s">
        <v>56</v>
      </c>
      <c r="C6" s="3" t="s">
        <v>25</v>
      </c>
      <c r="D6" s="5">
        <v>12</v>
      </c>
      <c r="E6" s="5">
        <v>13</v>
      </c>
      <c r="F6" s="5">
        <f t="shared" si="1"/>
        <v>12</v>
      </c>
      <c r="G6" s="5">
        <f t="shared" si="2"/>
        <v>5</v>
      </c>
      <c r="I6" s="4"/>
      <c r="J6" s="4"/>
      <c r="K6" s="4"/>
    </row>
    <row r="7" spans="1:11" ht="18.75" customHeight="1">
      <c r="A7" s="2">
        <f t="shared" si="0"/>
        <v>6</v>
      </c>
      <c r="B7" s="3" t="s">
        <v>20</v>
      </c>
      <c r="C7" s="3" t="s">
        <v>9</v>
      </c>
      <c r="D7" s="5">
        <v>15</v>
      </c>
      <c r="E7" s="5">
        <v>16</v>
      </c>
      <c r="F7" s="5">
        <f t="shared" si="1"/>
        <v>15</v>
      </c>
      <c r="G7" s="5">
        <f t="shared" si="2"/>
        <v>6</v>
      </c>
      <c r="I7" s="4"/>
      <c r="J7" s="4"/>
      <c r="K7" s="4"/>
    </row>
    <row r="8" spans="1:11" ht="18.75" customHeight="1">
      <c r="A8" s="2">
        <f t="shared" si="0"/>
        <v>7</v>
      </c>
      <c r="B8" s="3" t="s">
        <v>55</v>
      </c>
      <c r="C8" s="3" t="s">
        <v>8</v>
      </c>
      <c r="D8" s="5">
        <v>19</v>
      </c>
      <c r="F8" s="5">
        <f t="shared" si="1"/>
        <v>19</v>
      </c>
      <c r="G8" s="5">
        <f t="shared" si="2"/>
        <v>7</v>
      </c>
      <c r="I8" s="4"/>
      <c r="J8" s="4"/>
      <c r="K8" s="4"/>
    </row>
    <row r="9" spans="1:11" ht="18.75" customHeight="1">
      <c r="A9" s="2">
        <f t="shared" si="0"/>
        <v>8</v>
      </c>
      <c r="B9" s="3" t="s">
        <v>21</v>
      </c>
      <c r="C9" s="3" t="s">
        <v>9</v>
      </c>
      <c r="D9" s="5">
        <v>28</v>
      </c>
      <c r="E9" s="5">
        <v>27</v>
      </c>
      <c r="F9" s="5">
        <f t="shared" si="1"/>
        <v>27</v>
      </c>
      <c r="G9" s="5">
        <f t="shared" si="2"/>
        <v>8</v>
      </c>
      <c r="I9" s="4"/>
      <c r="J9" s="4"/>
      <c r="K9" s="4"/>
    </row>
    <row r="10" spans="1:11" ht="18.75" customHeight="1">
      <c r="A10" s="2">
        <f t="shared" si="0"/>
        <v>9</v>
      </c>
      <c r="B10" s="3" t="s">
        <v>54</v>
      </c>
      <c r="C10" s="3" t="s">
        <v>58</v>
      </c>
      <c r="D10" s="5">
        <v>47</v>
      </c>
      <c r="F10" s="5">
        <f t="shared" si="1"/>
        <v>47</v>
      </c>
      <c r="G10" s="5">
        <f t="shared" si="2"/>
        <v>9</v>
      </c>
      <c r="I10" s="4"/>
      <c r="J10" s="4"/>
      <c r="K10" s="4"/>
    </row>
    <row r="11" spans="1:11" ht="18.75" customHeight="1">
      <c r="A11" s="2">
        <f t="shared" si="0"/>
      </c>
      <c r="B11" s="3"/>
      <c r="C11" s="3"/>
      <c r="F11" s="5">
        <f t="shared" si="1"/>
      </c>
      <c r="G11" s="5">
        <f t="shared" si="2"/>
      </c>
      <c r="I11" s="4"/>
      <c r="J11" s="4"/>
      <c r="K11" s="4"/>
    </row>
    <row r="12" spans="1:11" ht="18.75" customHeight="1">
      <c r="A12" s="2">
        <f t="shared" si="0"/>
      </c>
      <c r="B12" s="3"/>
      <c r="C12" s="3"/>
      <c r="F12" s="5">
        <f t="shared" si="1"/>
      </c>
      <c r="G12" s="5">
        <f t="shared" si="2"/>
      </c>
      <c r="I12" s="4"/>
      <c r="J12" s="4"/>
      <c r="K12" s="4"/>
    </row>
    <row r="13" spans="1:11" ht="18.75" customHeight="1">
      <c r="A13" s="2">
        <f t="shared" si="0"/>
      </c>
      <c r="B13" s="3"/>
      <c r="C13" s="3"/>
      <c r="F13" s="5">
        <f t="shared" si="1"/>
      </c>
      <c r="G13" s="5">
        <f t="shared" si="2"/>
      </c>
      <c r="I13" s="4"/>
      <c r="J13" s="4"/>
      <c r="K13" s="4"/>
    </row>
    <row r="14" spans="1:11" ht="18.75" customHeight="1">
      <c r="A14" s="2">
        <f t="shared" si="0"/>
      </c>
      <c r="B14" s="3"/>
      <c r="C14" s="3"/>
      <c r="F14" s="5">
        <f t="shared" si="1"/>
      </c>
      <c r="G14" s="5">
        <f t="shared" si="2"/>
      </c>
      <c r="I14" s="4"/>
      <c r="J14" s="4"/>
      <c r="K14" s="4"/>
    </row>
    <row r="15" spans="1:11" ht="18.75" customHeight="1">
      <c r="A15" s="2">
        <f t="shared" si="0"/>
      </c>
      <c r="B15" s="3"/>
      <c r="C15" s="3"/>
      <c r="F15" s="5">
        <f t="shared" si="1"/>
      </c>
      <c r="G15" s="5">
        <f t="shared" si="2"/>
      </c>
      <c r="I15" s="4"/>
      <c r="J15" s="4"/>
      <c r="K15" s="4"/>
    </row>
    <row r="16" spans="2:11" ht="18.75" customHeight="1">
      <c r="B16" s="3"/>
      <c r="C16" s="3"/>
      <c r="I16" s="4"/>
      <c r="J16" s="4"/>
      <c r="K16" s="4"/>
    </row>
    <row r="17" spans="2:11" ht="18.75" customHeight="1">
      <c r="B17" s="3"/>
      <c r="C17" s="3"/>
      <c r="I17" s="4"/>
      <c r="J17" s="4"/>
      <c r="K17" s="4"/>
    </row>
    <row r="18" spans="2:11" ht="18.75" customHeight="1">
      <c r="B18" s="3"/>
      <c r="C18" s="3"/>
      <c r="D18" s="9"/>
      <c r="E18" s="9"/>
      <c r="F18" s="9"/>
      <c r="I18" s="4"/>
      <c r="J18" s="4"/>
      <c r="K18" s="4"/>
    </row>
    <row r="19" spans="2:11" ht="18.75" customHeight="1">
      <c r="B19" s="3"/>
      <c r="C19" s="3"/>
      <c r="I19" s="4"/>
      <c r="J19" s="4"/>
      <c r="K19" s="4"/>
    </row>
    <row r="20" spans="2:11" ht="18.75" customHeight="1">
      <c r="B20" s="3"/>
      <c r="C20" s="3"/>
      <c r="I20" s="4"/>
      <c r="J20" s="4"/>
      <c r="K20" s="4"/>
    </row>
    <row r="21" spans="2:11" ht="18.75" customHeight="1">
      <c r="B21" s="3"/>
      <c r="C21" s="3"/>
      <c r="I21" s="4"/>
      <c r="J21" s="4"/>
      <c r="K21" s="4"/>
    </row>
    <row r="22" spans="2:11" ht="18.75" customHeight="1">
      <c r="B22" s="3"/>
      <c r="C22" s="3"/>
      <c r="I22" s="4"/>
      <c r="J22" s="4"/>
      <c r="K22" s="4"/>
    </row>
    <row r="23" spans="2:11" ht="18.75" customHeight="1">
      <c r="B23" s="3"/>
      <c r="C23" s="3"/>
      <c r="D23" s="9"/>
      <c r="E23" s="9"/>
      <c r="F23" s="9"/>
      <c r="I23" s="4"/>
      <c r="J23" s="4"/>
      <c r="K23" s="4"/>
    </row>
    <row r="24" spans="2:11" ht="18.75" customHeight="1">
      <c r="B24" s="3"/>
      <c r="C24" s="3"/>
      <c r="I24" s="4"/>
      <c r="J24" s="4"/>
      <c r="K24" s="4"/>
    </row>
    <row r="25" spans="2:11" ht="18.75" customHeight="1">
      <c r="B25" s="3"/>
      <c r="C25" s="3"/>
      <c r="D25" s="9"/>
      <c r="E25" s="9"/>
      <c r="F25" s="9"/>
      <c r="I25" s="4"/>
      <c r="J25" s="4"/>
      <c r="K25" s="4"/>
    </row>
    <row r="26" spans="2:7" ht="18.75" customHeight="1">
      <c r="B26" s="3"/>
      <c r="C26" s="3"/>
      <c r="G26" s="9"/>
    </row>
  </sheetData>
  <conditionalFormatting sqref="A16:G65536 A1:H1 A2:F15">
    <cfRule type="expression" priority="1" dxfId="1" stopIfTrue="1">
      <formula>NOT(ISBLANK($B1))</formula>
    </cfRule>
  </conditionalFormatting>
  <conditionalFormatting sqref="H16:H65536 G2:H15">
    <cfRule type="cellIs" priority="2" dxfId="0" operator="between" stopIfTrue="1">
      <formula>1</formula>
      <formula>3</formula>
    </cfRule>
    <cfRule type="expression" priority="3" dxfId="1" stopIfTrue="1">
      <formula>NOT(ISBLANK($B2))</formula>
    </cfRule>
  </conditionalFormatting>
  <conditionalFormatting sqref="I1:K25">
    <cfRule type="expression" priority="4" dxfId="2" stopIfTrue="1">
      <formula>$H1="коляска"</formula>
    </cfRule>
    <cfRule type="expression" priority="5" dxfId="1" stopIfTrue="1">
      <formula>NOT(ISBLANK($B1))</formula>
    </cfRule>
  </conditionalFormatting>
  <printOptions horizontalCentered="1"/>
  <pageMargins left="0.4" right="0.36" top="1.87" bottom="0.984251968503937" header="0.5118110236220472" footer="0.5118110236220472"/>
  <pageSetup horizontalDpi="600" verticalDpi="600" orientation="portrait" paperSize="9" r:id="rId1"/>
  <headerFooter alignWithMargins="0">
    <oddHeader>&amp;C&amp;"Arial Cyr,полужирный"&amp;14П Р О Т О К О Л&amp;"Arial Cyr,обычный"&amp;10
Мастер-класса по настольным играм
&amp;"Arial Cyr,полужирный"&amp;12Новус&amp;"Arial Cyr,обычный"&amp;10, мужчины ПОДА&amp;R
 г. Адлер
2-6 октября 2012 г.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2012-10-18T14:08:18Z</cp:lastPrinted>
  <dcterms:created xsi:type="dcterms:W3CDTF">2012-09-14T13:32:20Z</dcterms:created>
  <dcterms:modified xsi:type="dcterms:W3CDTF">2012-10-23T14:01:47Z</dcterms:modified>
  <cp:category/>
  <cp:version/>
  <cp:contentType/>
  <cp:contentStatus/>
</cp:coreProperties>
</file>